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9440" windowHeight="8010"/>
  </bookViews>
  <sheets>
    <sheet name="Alpaca models" sheetId="1" r:id="rId1"/>
  </sheets>
  <calcPr calcId="145621"/>
</workbook>
</file>

<file path=xl/calcChain.xml><?xml version="1.0" encoding="utf-8"?>
<calcChain xmlns="http://schemas.openxmlformats.org/spreadsheetml/2006/main">
  <c r="C12" i="1" l="1"/>
  <c r="C30" i="1"/>
  <c r="C36" i="1"/>
  <c r="B36" i="1" l="1"/>
  <c r="B77" i="1"/>
  <c r="C77" i="1"/>
  <c r="B30" i="1"/>
  <c r="B12" i="1"/>
  <c r="B38" i="1" l="1"/>
  <c r="B79" i="1" s="1"/>
  <c r="C38" i="1"/>
  <c r="C79" i="1" s="1"/>
</calcChain>
</file>

<file path=xl/sharedStrings.xml><?xml version="1.0" encoding="utf-8"?>
<sst xmlns="http://schemas.openxmlformats.org/spreadsheetml/2006/main" count="89" uniqueCount="89">
  <si>
    <t>Expenses</t>
  </si>
  <si>
    <t>Car and Truck</t>
  </si>
  <si>
    <t>Contract Labor</t>
  </si>
  <si>
    <t>Insurance, Liability</t>
  </si>
  <si>
    <t>Insurance, Alpaca</t>
  </si>
  <si>
    <t>Interest</t>
  </si>
  <si>
    <t>Rent, Equipment</t>
  </si>
  <si>
    <t>Supplies</t>
  </si>
  <si>
    <t>Taxes, Payroll</t>
  </si>
  <si>
    <t>Taxes, Property</t>
  </si>
  <si>
    <t>Taxes, Other</t>
  </si>
  <si>
    <t>Telephone</t>
  </si>
  <si>
    <t>Utilities</t>
  </si>
  <si>
    <t>Veterinary</t>
  </si>
  <si>
    <t>Fuel Tax Credits</t>
  </si>
  <si>
    <t>Total Expenses</t>
  </si>
  <si>
    <t>Shearing</t>
  </si>
  <si>
    <t>Meat Processing</t>
  </si>
  <si>
    <t>Total Cost of Sales</t>
  </si>
  <si>
    <t>Dues and Subscriptions</t>
  </si>
  <si>
    <t>Showing</t>
  </si>
  <si>
    <t xml:space="preserve">Labor </t>
  </si>
  <si>
    <t>Repairs</t>
  </si>
  <si>
    <t xml:space="preserve">Depreciation </t>
  </si>
  <si>
    <t>Alpaca sales</t>
  </si>
  <si>
    <t>Meat sales</t>
  </si>
  <si>
    <t>Breeding/Boarding income</t>
  </si>
  <si>
    <t>Shearing/other services</t>
  </si>
  <si>
    <t>Agritourism/Farm Visits</t>
  </si>
  <si>
    <t>Sales/Other Farm Income</t>
  </si>
  <si>
    <t>Other: Fiber Prep, etc.</t>
  </si>
  <si>
    <t>Feed purchased</t>
  </si>
  <si>
    <t>Freight and trucking</t>
  </si>
  <si>
    <t>Dining with clients &amp; partners</t>
  </si>
  <si>
    <t>Your Farm</t>
  </si>
  <si>
    <t>Example</t>
  </si>
  <si>
    <t>Fiber Product/Store sales</t>
  </si>
  <si>
    <t>Net Income (Total Income minus Cost of Sales)</t>
  </si>
  <si>
    <t>Net Profit or Loss</t>
  </si>
  <si>
    <t>Vendor Fees</t>
  </si>
  <si>
    <t>Advertising/Marketing</t>
  </si>
  <si>
    <t>Boarding/Agisting fees</t>
  </si>
  <si>
    <t>Alpaca registration/transfer fees</t>
  </si>
  <si>
    <t>Hay purchase/testing</t>
  </si>
  <si>
    <t>Region Where Farm is Located (see list)</t>
  </si>
  <si>
    <t>Cost of Product Sales</t>
  </si>
  <si>
    <t>Births, deaths (net)</t>
  </si>
  <si>
    <t>Gallons of Fuel Used Diesel (24.3) (for fuel tax credit)</t>
  </si>
  <si>
    <t>Gallons of Fuel Used Gas (18.3) (for fuel tax credit)</t>
  </si>
  <si>
    <t>Other sales (manure, hay, etc.)</t>
  </si>
  <si>
    <t>Breeding fees</t>
  </si>
  <si>
    <t>Fertilizers and lime</t>
  </si>
  <si>
    <t>Gasoline, fuel, and oil</t>
  </si>
  <si>
    <t>https://docs.google.com/forms/d/e/1FAIpQLSeQBMUiWdFnxiJxWzfiX7rdt3M3T3meaXvW9lagiDRjhHHLhA/viewform</t>
  </si>
  <si>
    <t>After completing this worksheet, please share with GIRCom and enter online at</t>
  </si>
  <si>
    <t>US Regions</t>
  </si>
  <si>
    <t>Pacific</t>
  </si>
  <si>
    <t>CA, OR, WA AK and HI</t>
  </si>
  <si>
    <t>States Included</t>
  </si>
  <si>
    <t>Mountain</t>
  </si>
  <si>
    <t>ID, NV, UT, AZ, MT WY, CO, NM</t>
  </si>
  <si>
    <t>West North Central</t>
  </si>
  <si>
    <t>ND, SD, NE, KS, MN, IA, MO</t>
  </si>
  <si>
    <t>South North Central</t>
  </si>
  <si>
    <t>TX, OK, AR, LA</t>
  </si>
  <si>
    <t>East North Central</t>
  </si>
  <si>
    <t>WI, IL, IN, MI, OH</t>
  </si>
  <si>
    <t>East South Central</t>
  </si>
  <si>
    <t>MS, AL, TN, KY</t>
  </si>
  <si>
    <t>New England</t>
  </si>
  <si>
    <t>ME, VT, NH, MA, RI, CT</t>
  </si>
  <si>
    <t>Middle Atlantic</t>
  </si>
  <si>
    <t>NY, PA, NJ</t>
  </si>
  <si>
    <t>South Atlantic</t>
  </si>
  <si>
    <t>DE, MD, WV, VA, NC, SC, GA, FL, and Washington DC</t>
  </si>
  <si>
    <t>Total Farm Acreage</t>
  </si>
  <si>
    <t>Number of Alpacas at the End of Year</t>
  </si>
  <si>
    <t>Products Purchased for Resale</t>
  </si>
  <si>
    <t>Other</t>
  </si>
  <si>
    <t>Please feel free to add comments.</t>
  </si>
  <si>
    <t>Farm Information</t>
  </si>
  <si>
    <t>Total Gross Income</t>
  </si>
  <si>
    <t>Rent, Land</t>
  </si>
  <si>
    <t>Number of Alpacas at the Beginning of Year</t>
  </si>
  <si>
    <t>Sales or other disposition (i.e., donated, given away)</t>
  </si>
  <si>
    <t>Pasture Acreage</t>
  </si>
  <si>
    <t>Insurance, Workers Compensation</t>
  </si>
  <si>
    <t>Travel, Lodging</t>
  </si>
  <si>
    <t>Travel, Dining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</si>
</sst>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Font="1"/>
    <xf numFmtId="44" fontId="0" fillId="0" borderId="0" xfId="0" applyNumberFormat="1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Font="1" applyAlignment="1">
      <alignment horizontal="left" indent="1"/>
    </xf>
    <xf numFmtId="0" fontId="5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left" indent="1"/>
    </xf>
    <xf numFmtId="0" fontId="2" fillId="0" borderId="0" xfId="0" applyFont="1" applyBorder="1"/>
    <xf numFmtId="0" fontId="3" fillId="2" borderId="0" xfId="0" applyFont="1" applyFill="1" applyBorder="1"/>
    <xf numFmtId="0" fontId="5" fillId="3" borderId="0" xfId="0" applyFont="1" applyFill="1" applyBorder="1"/>
    <xf numFmtId="0" fontId="6" fillId="0" borderId="0" xfId="0" applyFont="1" applyBorder="1"/>
    <xf numFmtId="0" fontId="5" fillId="2" borderId="0" xfId="0" applyFont="1" applyFill="1" applyBorder="1"/>
    <xf numFmtId="0" fontId="5" fillId="4" borderId="0" xfId="0" applyFont="1" applyFill="1" applyBorder="1"/>
    <xf numFmtId="0" fontId="0" fillId="0" borderId="0" xfId="0" applyFont="1" applyBorder="1" applyAlignment="1">
      <alignment horizontal="left"/>
    </xf>
    <xf numFmtId="0" fontId="0" fillId="0" borderId="0" xfId="0" applyFont="1"/>
    <xf numFmtId="0" fontId="3" fillId="2" borderId="0" xfId="0" applyFont="1" applyFill="1" applyAlignment="1">
      <alignment horizontal="left"/>
    </xf>
    <xf numFmtId="2" fontId="0" fillId="0" borderId="0" xfId="0" applyNumberFormat="1" applyFont="1"/>
    <xf numFmtId="2" fontId="5" fillId="0" borderId="0" xfId="0" applyNumberFormat="1" applyFont="1" applyBorder="1" applyAlignment="1">
      <alignment horizontal="center"/>
    </xf>
    <xf numFmtId="2" fontId="5" fillId="3" borderId="0" xfId="0" applyNumberFormat="1" applyFont="1" applyFill="1" applyBorder="1"/>
    <xf numFmtId="2" fontId="6" fillId="3" borderId="0" xfId="0" applyNumberFormat="1" applyFont="1" applyFill="1" applyBorder="1"/>
    <xf numFmtId="2" fontId="0" fillId="0" borderId="0" xfId="0" applyNumberFormat="1" applyFont="1" applyBorder="1" applyAlignment="1">
      <alignment horizontal="right"/>
    </xf>
    <xf numFmtId="2" fontId="5" fillId="3" borderId="0" xfId="0" applyNumberFormat="1" applyFont="1" applyFill="1" applyBorder="1" applyAlignment="1">
      <alignment horizontal="right"/>
    </xf>
    <xf numFmtId="2" fontId="6" fillId="3" borderId="0" xfId="0" applyNumberFormat="1" applyFont="1" applyFill="1" applyBorder="1" applyAlignment="1">
      <alignment horizontal="right"/>
    </xf>
    <xf numFmtId="2" fontId="0" fillId="0" borderId="0" xfId="1" applyNumberFormat="1" applyFont="1" applyBorder="1" applyAlignment="1">
      <alignment horizontal="right"/>
    </xf>
    <xf numFmtId="2" fontId="3" fillId="2" borderId="2" xfId="1" applyNumberFormat="1" applyFont="1" applyFill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6" fillId="3" borderId="0" xfId="1" applyNumberFormat="1" applyFont="1" applyFill="1" applyBorder="1" applyAlignment="1">
      <alignment horizontal="right"/>
    </xf>
    <xf numFmtId="2" fontId="4" fillId="2" borderId="2" xfId="1" applyNumberFormat="1" applyFont="1" applyFill="1" applyBorder="1" applyAlignment="1">
      <alignment horizontal="right"/>
    </xf>
    <xf numFmtId="2" fontId="5" fillId="2" borderId="2" xfId="1" applyNumberFormat="1" applyFont="1" applyFill="1" applyBorder="1" applyAlignment="1">
      <alignment horizontal="right"/>
    </xf>
    <xf numFmtId="2" fontId="5" fillId="4" borderId="0" xfId="0" applyNumberFormat="1" applyFont="1" applyFill="1" applyBorder="1" applyAlignment="1">
      <alignment horizontal="right"/>
    </xf>
    <xf numFmtId="2" fontId="6" fillId="4" borderId="0" xfId="1" applyNumberFormat="1" applyFont="1" applyFill="1" applyBorder="1" applyAlignment="1">
      <alignment horizontal="right"/>
    </xf>
    <xf numFmtId="2" fontId="6" fillId="0" borderId="0" xfId="1" applyNumberFormat="1" applyFont="1" applyBorder="1" applyAlignment="1">
      <alignment horizontal="right"/>
    </xf>
    <xf numFmtId="2" fontId="5" fillId="2" borderId="1" xfId="0" applyNumberFormat="1" applyFont="1" applyFill="1" applyBorder="1" applyAlignment="1">
      <alignment horizontal="right"/>
    </xf>
    <xf numFmtId="2" fontId="7" fillId="2" borderId="1" xfId="0" applyNumberFormat="1" applyFont="1" applyFill="1" applyBorder="1" applyAlignment="1">
      <alignment horizontal="right"/>
    </xf>
    <xf numFmtId="2" fontId="0" fillId="0" borderId="0" xfId="1" applyNumberFormat="1" applyFont="1"/>
    <xf numFmtId="1" fontId="0" fillId="0" borderId="0" xfId="0" applyNumberFormat="1" applyFont="1" applyBorder="1" applyAlignment="1">
      <alignment horizontal="right"/>
    </xf>
    <xf numFmtId="1" fontId="3" fillId="2" borderId="0" xfId="0" applyNumberFormat="1" applyFont="1" applyFill="1" applyAlignment="1">
      <alignment horizontal="right"/>
    </xf>
    <xf numFmtId="0" fontId="8" fillId="0" borderId="0" xfId="2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/>
    <xf numFmtId="0" fontId="0" fillId="0" borderId="0" xfId="0" applyFont="1" applyFill="1"/>
    <xf numFmtId="0" fontId="0" fillId="0" borderId="0" xfId="0" applyFont="1" applyAlignment="1">
      <alignment horizontal="left" vertical="center"/>
    </xf>
    <xf numFmtId="0" fontId="8" fillId="0" borderId="0" xfId="2" applyAlignment="1">
      <alignment horizontal="left"/>
    </xf>
    <xf numFmtId="0" fontId="0" fillId="0" borderId="0" xfId="0" applyFont="1" applyAlignment="1">
      <alignment horizontal="lef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forms/d/e/1FAIpQLSeQBMUiWdFnxiJxWzfiX7rdt3M3T3meaXvW9lagiDRjhHHLhA/view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workbookViewId="0">
      <pane ySplit="4" topLeftCell="A5" activePane="bottomLeft" state="frozen"/>
      <selection pane="bottomLeft" activeCell="A7" sqref="A7:C7"/>
    </sheetView>
  </sheetViews>
  <sheetFormatPr defaultRowHeight="15" x14ac:dyDescent="0.25"/>
  <cols>
    <col min="1" max="1" width="55.140625" style="1" bestFit="1" customWidth="1"/>
    <col min="2" max="3" width="15.28515625" style="19" customWidth="1"/>
    <col min="4" max="4" width="9.140625" style="1"/>
    <col min="5" max="5" width="18.85546875" style="1" bestFit="1" customWidth="1"/>
    <col min="6" max="6" width="47.5703125" style="1" bestFit="1" customWidth="1"/>
    <col min="7" max="16384" width="9.140625" style="1"/>
  </cols>
  <sheetData>
    <row r="1" spans="1:6" s="17" customFormat="1" x14ac:dyDescent="0.25">
      <c r="A1" s="44" t="s">
        <v>54</v>
      </c>
      <c r="B1" s="44"/>
      <c r="C1" s="44"/>
    </row>
    <row r="2" spans="1:6" s="17" customFormat="1" x14ac:dyDescent="0.25">
      <c r="A2" s="45" t="s">
        <v>53</v>
      </c>
      <c r="B2" s="46"/>
      <c r="C2" s="46"/>
      <c r="E2" s="6"/>
    </row>
    <row r="3" spans="1:6" s="17" customFormat="1" x14ac:dyDescent="0.25">
      <c r="A3" s="40"/>
      <c r="B3" s="41"/>
      <c r="C3" s="41"/>
    </row>
    <row r="4" spans="1:6" s="4" customFormat="1" ht="18.75" x14ac:dyDescent="0.3">
      <c r="A4" s="7"/>
      <c r="B4" s="20" t="s">
        <v>34</v>
      </c>
      <c r="C4" s="20" t="s">
        <v>35</v>
      </c>
    </row>
    <row r="6" spans="1:6" ht="18.75" x14ac:dyDescent="0.3">
      <c r="A6" s="12" t="s">
        <v>80</v>
      </c>
      <c r="B6" s="21"/>
      <c r="C6" s="22"/>
      <c r="E6" s="42" t="s">
        <v>55</v>
      </c>
      <c r="F6" s="42" t="s">
        <v>58</v>
      </c>
    </row>
    <row r="7" spans="1:6" s="43" customFormat="1" x14ac:dyDescent="0.25">
      <c r="A7" s="9" t="s">
        <v>44</v>
      </c>
      <c r="B7" s="23"/>
      <c r="C7" s="23"/>
      <c r="E7" s="43" t="s">
        <v>56</v>
      </c>
      <c r="F7" s="43" t="s">
        <v>57</v>
      </c>
    </row>
    <row r="8" spans="1:6" s="17" customFormat="1" x14ac:dyDescent="0.25">
      <c r="A8" s="16"/>
      <c r="B8" s="23"/>
      <c r="C8" s="23"/>
      <c r="E8" s="17" t="s">
        <v>59</v>
      </c>
      <c r="F8" s="17" t="s">
        <v>60</v>
      </c>
    </row>
    <row r="9" spans="1:6" s="17" customFormat="1" x14ac:dyDescent="0.25">
      <c r="A9" s="6" t="s">
        <v>83</v>
      </c>
      <c r="B9" s="38"/>
      <c r="C9" s="38">
        <v>40</v>
      </c>
      <c r="E9" s="17" t="s">
        <v>61</v>
      </c>
      <c r="F9" s="17" t="s">
        <v>62</v>
      </c>
    </row>
    <row r="10" spans="1:6" s="17" customFormat="1" x14ac:dyDescent="0.25">
      <c r="A10" s="6" t="s">
        <v>46</v>
      </c>
      <c r="B10" s="38"/>
      <c r="C10" s="38">
        <v>-5</v>
      </c>
      <c r="E10" s="17" t="s">
        <v>63</v>
      </c>
      <c r="F10" s="17" t="s">
        <v>64</v>
      </c>
    </row>
    <row r="11" spans="1:6" s="17" customFormat="1" x14ac:dyDescent="0.25">
      <c r="A11" s="6" t="s">
        <v>84</v>
      </c>
      <c r="B11" s="38"/>
      <c r="C11" s="38">
        <v>14</v>
      </c>
      <c r="E11" s="17" t="s">
        <v>65</v>
      </c>
      <c r="F11" s="17" t="s">
        <v>66</v>
      </c>
    </row>
    <row r="12" spans="1:6" s="17" customFormat="1" ht="15.75" x14ac:dyDescent="0.25">
      <c r="A12" s="18" t="s">
        <v>76</v>
      </c>
      <c r="B12" s="39">
        <f>B9+B10-B11</f>
        <v>0</v>
      </c>
      <c r="C12" s="39">
        <f>C9+C10-C11</f>
        <v>21</v>
      </c>
      <c r="E12" s="17" t="s">
        <v>67</v>
      </c>
      <c r="F12" s="17" t="s">
        <v>68</v>
      </c>
    </row>
    <row r="13" spans="1:6" s="17" customFormat="1" x14ac:dyDescent="0.25">
      <c r="A13" s="9"/>
      <c r="B13" s="23"/>
      <c r="C13" s="23"/>
      <c r="E13" s="17" t="s">
        <v>69</v>
      </c>
      <c r="F13" s="17" t="s">
        <v>70</v>
      </c>
    </row>
    <row r="14" spans="1:6" s="17" customFormat="1" x14ac:dyDescent="0.25">
      <c r="A14" s="9" t="s">
        <v>75</v>
      </c>
      <c r="B14" s="23"/>
      <c r="C14" s="23">
        <v>22</v>
      </c>
      <c r="E14" s="17" t="s">
        <v>71</v>
      </c>
      <c r="F14" s="17" t="s">
        <v>72</v>
      </c>
    </row>
    <row r="15" spans="1:6" s="17" customFormat="1" x14ac:dyDescent="0.25">
      <c r="A15" s="9" t="s">
        <v>85</v>
      </c>
      <c r="B15" s="23"/>
      <c r="C15" s="23">
        <v>20</v>
      </c>
      <c r="E15" s="17" t="s">
        <v>73</v>
      </c>
      <c r="F15" s="17" t="s">
        <v>74</v>
      </c>
    </row>
    <row r="16" spans="1:6" s="17" customFormat="1" x14ac:dyDescent="0.25">
      <c r="A16" s="9"/>
      <c r="B16" s="23"/>
      <c r="C16" s="23"/>
    </row>
    <row r="17" spans="1:3" s="17" customFormat="1" x14ac:dyDescent="0.25">
      <c r="A17" s="9" t="s">
        <v>47</v>
      </c>
      <c r="B17" s="23"/>
      <c r="C17" s="23">
        <v>280</v>
      </c>
    </row>
    <row r="18" spans="1:3" x14ac:dyDescent="0.25">
      <c r="A18" s="9" t="s">
        <v>48</v>
      </c>
      <c r="B18" s="23"/>
      <c r="C18" s="23">
        <v>110</v>
      </c>
    </row>
    <row r="19" spans="1:3" s="4" customFormat="1" ht="18.75" x14ac:dyDescent="0.3">
      <c r="A19" s="8"/>
      <c r="B19" s="23"/>
      <c r="C19" s="23"/>
    </row>
    <row r="20" spans="1:3" ht="18.75" x14ac:dyDescent="0.3">
      <c r="A20" s="12" t="s">
        <v>29</v>
      </c>
      <c r="B20" s="24"/>
      <c r="C20" s="25"/>
    </row>
    <row r="21" spans="1:3" x14ac:dyDescent="0.25">
      <c r="A21" s="9" t="s">
        <v>24</v>
      </c>
      <c r="B21" s="23"/>
      <c r="C21" s="26">
        <v>44800</v>
      </c>
    </row>
    <row r="22" spans="1:3" x14ac:dyDescent="0.25">
      <c r="A22" s="9" t="s">
        <v>25</v>
      </c>
      <c r="B22" s="23"/>
      <c r="C22" s="26"/>
    </row>
    <row r="23" spans="1:3" x14ac:dyDescent="0.25">
      <c r="A23" s="9" t="s">
        <v>36</v>
      </c>
      <c r="B23" s="23"/>
      <c r="C23" s="26">
        <v>35200</v>
      </c>
    </row>
    <row r="24" spans="1:3" x14ac:dyDescent="0.25">
      <c r="A24" s="9" t="s">
        <v>49</v>
      </c>
      <c r="B24" s="23"/>
      <c r="C24" s="26">
        <v>3450</v>
      </c>
    </row>
    <row r="25" spans="1:3" x14ac:dyDescent="0.25">
      <c r="A25" s="9" t="s">
        <v>26</v>
      </c>
      <c r="B25" s="23"/>
      <c r="C25" s="26"/>
    </row>
    <row r="26" spans="1:3" x14ac:dyDescent="0.25">
      <c r="A26" s="9" t="s">
        <v>27</v>
      </c>
      <c r="B26" s="23"/>
      <c r="C26" s="26"/>
    </row>
    <row r="27" spans="1:3" x14ac:dyDescent="0.25">
      <c r="A27" s="9" t="s">
        <v>28</v>
      </c>
      <c r="B27" s="23"/>
      <c r="C27" s="26"/>
    </row>
    <row r="28" spans="1:3" x14ac:dyDescent="0.25">
      <c r="A28" s="9" t="s">
        <v>14</v>
      </c>
      <c r="B28" s="23"/>
      <c r="C28" s="26">
        <v>200</v>
      </c>
    </row>
    <row r="29" spans="1:3" s="5" customFormat="1" ht="15.75" x14ac:dyDescent="0.25">
      <c r="A29" s="8"/>
      <c r="B29" s="23"/>
      <c r="C29" s="26"/>
    </row>
    <row r="30" spans="1:3" ht="15.75" x14ac:dyDescent="0.25">
      <c r="A30" s="11" t="s">
        <v>81</v>
      </c>
      <c r="B30" s="27">
        <f>SUM(B21:B29)</f>
        <v>0</v>
      </c>
      <c r="C30" s="27">
        <f>SUM(C21:C29)</f>
        <v>83650</v>
      </c>
    </row>
    <row r="31" spans="1:3" s="4" customFormat="1" ht="18.75" x14ac:dyDescent="0.3">
      <c r="A31" s="10"/>
      <c r="B31" s="28"/>
      <c r="C31" s="26"/>
    </row>
    <row r="32" spans="1:3" ht="18.75" x14ac:dyDescent="0.3">
      <c r="A32" s="12" t="s">
        <v>45</v>
      </c>
      <c r="B32" s="24"/>
      <c r="C32" s="29"/>
    </row>
    <row r="33" spans="1:5" x14ac:dyDescent="0.25">
      <c r="A33" s="9" t="s">
        <v>77</v>
      </c>
      <c r="B33" s="23"/>
      <c r="C33" s="26">
        <v>18700</v>
      </c>
    </row>
    <row r="34" spans="1:5" x14ac:dyDescent="0.25">
      <c r="A34" s="9" t="s">
        <v>17</v>
      </c>
      <c r="B34" s="23"/>
      <c r="C34" s="26"/>
    </row>
    <row r="35" spans="1:5" s="3" customFormat="1" ht="15.75" x14ac:dyDescent="0.25">
      <c r="A35" s="9" t="s">
        <v>30</v>
      </c>
      <c r="B35" s="23"/>
      <c r="C35" s="26">
        <v>1950</v>
      </c>
    </row>
    <row r="36" spans="1:5" ht="15.75" x14ac:dyDescent="0.25">
      <c r="A36" s="11" t="s">
        <v>18</v>
      </c>
      <c r="B36" s="30">
        <f>SUM(B33:B35)</f>
        <v>0</v>
      </c>
      <c r="C36" s="30">
        <f>SUM(C33:C35)</f>
        <v>20650</v>
      </c>
    </row>
    <row r="37" spans="1:5" s="4" customFormat="1" ht="18.75" x14ac:dyDescent="0.3">
      <c r="A37" s="8"/>
      <c r="B37" s="23"/>
      <c r="C37" s="26"/>
    </row>
    <row r="38" spans="1:5" ht="18.75" x14ac:dyDescent="0.3">
      <c r="A38" s="14" t="s">
        <v>37</v>
      </c>
      <c r="B38" s="31">
        <f>SUM(B30-B36)</f>
        <v>0</v>
      </c>
      <c r="C38" s="31">
        <f>SUM(C30-C36)</f>
        <v>63000</v>
      </c>
    </row>
    <row r="39" spans="1:5" s="4" customFormat="1" ht="18.75" x14ac:dyDescent="0.3">
      <c r="A39" s="8"/>
      <c r="B39" s="23"/>
      <c r="C39" s="26"/>
    </row>
    <row r="40" spans="1:5" ht="18.75" x14ac:dyDescent="0.3">
      <c r="A40" s="15" t="s">
        <v>0</v>
      </c>
      <c r="B40" s="32"/>
      <c r="C40" s="33"/>
    </row>
    <row r="41" spans="1:5" x14ac:dyDescent="0.25">
      <c r="A41" s="9" t="s">
        <v>40</v>
      </c>
      <c r="B41" s="28"/>
      <c r="C41" s="26">
        <v>1000</v>
      </c>
      <c r="E41" s="2"/>
    </row>
    <row r="42" spans="1:5" x14ac:dyDescent="0.25">
      <c r="A42" s="9" t="s">
        <v>50</v>
      </c>
      <c r="B42" s="23"/>
      <c r="C42" s="26">
        <v>1250</v>
      </c>
      <c r="E42" s="2"/>
    </row>
    <row r="43" spans="1:5" x14ac:dyDescent="0.25">
      <c r="A43" s="9" t="s">
        <v>41</v>
      </c>
      <c r="B43" s="23"/>
      <c r="C43" s="26"/>
    </row>
    <row r="44" spans="1:5" x14ac:dyDescent="0.25">
      <c r="A44" s="9" t="s">
        <v>1</v>
      </c>
      <c r="B44" s="23"/>
      <c r="C44" s="26">
        <v>5240</v>
      </c>
    </row>
    <row r="45" spans="1:5" x14ac:dyDescent="0.25">
      <c r="A45" s="9" t="s">
        <v>2</v>
      </c>
      <c r="B45" s="23"/>
      <c r="C45" s="26">
        <v>2550</v>
      </c>
    </row>
    <row r="46" spans="1:5" x14ac:dyDescent="0.25">
      <c r="A46" s="9" t="s">
        <v>23</v>
      </c>
      <c r="B46" s="23"/>
      <c r="C46" s="26">
        <v>32450</v>
      </c>
    </row>
    <row r="47" spans="1:5" x14ac:dyDescent="0.25">
      <c r="A47" s="9" t="s">
        <v>33</v>
      </c>
      <c r="B47" s="23"/>
      <c r="C47" s="26">
        <v>1450</v>
      </c>
    </row>
    <row r="48" spans="1:5" x14ac:dyDescent="0.25">
      <c r="A48" s="9" t="s">
        <v>19</v>
      </c>
      <c r="B48" s="23"/>
      <c r="C48" s="26">
        <v>750</v>
      </c>
    </row>
    <row r="49" spans="1:3" x14ac:dyDescent="0.25">
      <c r="A49" s="9" t="s">
        <v>31</v>
      </c>
      <c r="B49" s="23"/>
      <c r="C49" s="26">
        <v>7550</v>
      </c>
    </row>
    <row r="50" spans="1:3" x14ac:dyDescent="0.25">
      <c r="A50" s="9" t="s">
        <v>51</v>
      </c>
      <c r="B50" s="23"/>
      <c r="C50" s="26">
        <v>850</v>
      </c>
    </row>
    <row r="51" spans="1:3" x14ac:dyDescent="0.25">
      <c r="A51" s="9" t="s">
        <v>32</v>
      </c>
      <c r="B51" s="23"/>
      <c r="C51" s="26"/>
    </row>
    <row r="52" spans="1:3" x14ac:dyDescent="0.25">
      <c r="A52" s="9" t="s">
        <v>52</v>
      </c>
      <c r="B52" s="23"/>
      <c r="C52" s="26">
        <v>187</v>
      </c>
    </row>
    <row r="53" spans="1:3" x14ac:dyDescent="0.25">
      <c r="A53" s="9" t="s">
        <v>43</v>
      </c>
      <c r="B53" s="23"/>
      <c r="C53" s="26">
        <v>4350</v>
      </c>
    </row>
    <row r="54" spans="1:3" x14ac:dyDescent="0.25">
      <c r="A54" s="9" t="s">
        <v>4</v>
      </c>
      <c r="B54" s="23"/>
      <c r="C54" s="26"/>
    </row>
    <row r="55" spans="1:3" x14ac:dyDescent="0.25">
      <c r="A55" s="9" t="s">
        <v>3</v>
      </c>
      <c r="B55" s="23"/>
      <c r="C55" s="26">
        <v>3350</v>
      </c>
    </row>
    <row r="56" spans="1:3" x14ac:dyDescent="0.25">
      <c r="A56" s="9" t="s">
        <v>86</v>
      </c>
      <c r="B56" s="23"/>
      <c r="C56" s="26">
        <v>1000</v>
      </c>
    </row>
    <row r="57" spans="1:3" x14ac:dyDescent="0.25">
      <c r="A57" s="9" t="s">
        <v>5</v>
      </c>
      <c r="B57" s="23"/>
      <c r="C57" s="26">
        <v>1100</v>
      </c>
    </row>
    <row r="58" spans="1:3" x14ac:dyDescent="0.25">
      <c r="A58" s="9" t="s">
        <v>21</v>
      </c>
      <c r="B58" s="23"/>
      <c r="C58" s="26">
        <v>7900</v>
      </c>
    </row>
    <row r="59" spans="1:3" x14ac:dyDescent="0.25">
      <c r="A59" s="9" t="s">
        <v>87</v>
      </c>
      <c r="B59" s="23"/>
      <c r="C59" s="26">
        <v>1800</v>
      </c>
    </row>
    <row r="60" spans="1:3" x14ac:dyDescent="0.25">
      <c r="A60" s="9" t="s">
        <v>88</v>
      </c>
      <c r="B60" s="23"/>
      <c r="C60" s="26">
        <v>4200</v>
      </c>
    </row>
    <row r="61" spans="1:3" x14ac:dyDescent="0.25">
      <c r="A61" s="9" t="s">
        <v>42</v>
      </c>
      <c r="B61" s="23"/>
      <c r="C61" s="26">
        <v>275</v>
      </c>
    </row>
    <row r="62" spans="1:3" x14ac:dyDescent="0.25">
      <c r="A62" s="9" t="s">
        <v>82</v>
      </c>
      <c r="B62" s="23"/>
      <c r="C62" s="26"/>
    </row>
    <row r="63" spans="1:3" x14ac:dyDescent="0.25">
      <c r="A63" s="9" t="s">
        <v>6</v>
      </c>
      <c r="B63" s="23"/>
      <c r="C63" s="26">
        <v>850</v>
      </c>
    </row>
    <row r="64" spans="1:3" x14ac:dyDescent="0.25">
      <c r="A64" s="9" t="s">
        <v>22</v>
      </c>
      <c r="B64" s="23"/>
      <c r="C64" s="26">
        <v>1900</v>
      </c>
    </row>
    <row r="65" spans="1:6" x14ac:dyDescent="0.25">
      <c r="A65" s="9" t="s">
        <v>16</v>
      </c>
      <c r="B65" s="23"/>
      <c r="C65" s="26">
        <v>2000</v>
      </c>
    </row>
    <row r="66" spans="1:6" x14ac:dyDescent="0.25">
      <c r="A66" s="9" t="s">
        <v>20</v>
      </c>
      <c r="B66" s="23"/>
      <c r="C66" s="26">
        <v>3150</v>
      </c>
    </row>
    <row r="67" spans="1:6" x14ac:dyDescent="0.25">
      <c r="A67" s="9" t="s">
        <v>7</v>
      </c>
      <c r="B67" s="23"/>
      <c r="C67" s="26">
        <v>1300</v>
      </c>
    </row>
    <row r="68" spans="1:6" x14ac:dyDescent="0.25">
      <c r="A68" s="9" t="s">
        <v>8</v>
      </c>
      <c r="B68" s="23"/>
      <c r="C68" s="26">
        <v>1450</v>
      </c>
    </row>
    <row r="69" spans="1:6" x14ac:dyDescent="0.25">
      <c r="A69" s="9" t="s">
        <v>9</v>
      </c>
      <c r="B69" s="23"/>
      <c r="C69" s="26">
        <v>3750</v>
      </c>
    </row>
    <row r="70" spans="1:6" x14ac:dyDescent="0.25">
      <c r="A70" s="9" t="s">
        <v>10</v>
      </c>
      <c r="B70" s="23"/>
      <c r="C70" s="26"/>
    </row>
    <row r="71" spans="1:6" x14ac:dyDescent="0.25">
      <c r="A71" s="9" t="s">
        <v>11</v>
      </c>
      <c r="B71" s="23"/>
      <c r="C71" s="26">
        <v>2850</v>
      </c>
    </row>
    <row r="72" spans="1:6" x14ac:dyDescent="0.25">
      <c r="A72" s="9" t="s">
        <v>12</v>
      </c>
      <c r="B72" s="23"/>
      <c r="C72" s="26">
        <v>1250</v>
      </c>
    </row>
    <row r="73" spans="1:6" x14ac:dyDescent="0.25">
      <c r="A73" s="9" t="s">
        <v>39</v>
      </c>
      <c r="B73" s="23"/>
      <c r="C73" s="26"/>
    </row>
    <row r="74" spans="1:6" x14ac:dyDescent="0.25">
      <c r="A74" s="9" t="s">
        <v>13</v>
      </c>
      <c r="B74" s="23"/>
      <c r="C74" s="26">
        <v>4350</v>
      </c>
    </row>
    <row r="75" spans="1:6" x14ac:dyDescent="0.25">
      <c r="A75" s="9" t="s">
        <v>78</v>
      </c>
      <c r="B75" s="23"/>
      <c r="C75" s="26"/>
      <c r="F75" s="1" t="s">
        <v>79</v>
      </c>
    </row>
    <row r="76" spans="1:6" s="4" customFormat="1" ht="18.75" x14ac:dyDescent="0.3">
      <c r="A76" s="8"/>
      <c r="B76" s="23"/>
      <c r="C76" s="26"/>
    </row>
    <row r="77" spans="1:6" s="4" customFormat="1" ht="18.75" x14ac:dyDescent="0.3">
      <c r="A77" s="14" t="s">
        <v>15</v>
      </c>
      <c r="B77" s="31">
        <f>SUM(B41:B76)</f>
        <v>0</v>
      </c>
      <c r="C77" s="31">
        <f>SUM(C41:C76)</f>
        <v>100102</v>
      </c>
    </row>
    <row r="78" spans="1:6" s="4" customFormat="1" ht="18.75" x14ac:dyDescent="0.3">
      <c r="A78" s="13"/>
      <c r="B78" s="34"/>
      <c r="C78" s="34"/>
    </row>
    <row r="79" spans="1:6" ht="19.5" thickBot="1" x14ac:dyDescent="0.35">
      <c r="A79" s="14" t="s">
        <v>38</v>
      </c>
      <c r="B79" s="35">
        <f>SUM(B38-B77)</f>
        <v>0</v>
      </c>
      <c r="C79" s="36">
        <f>SUM(C38-C77)</f>
        <v>-37102</v>
      </c>
    </row>
    <row r="80" spans="1:6" ht="15.75" thickTop="1" x14ac:dyDescent="0.25">
      <c r="C80" s="37"/>
    </row>
    <row r="81" spans="3:3" x14ac:dyDescent="0.25">
      <c r="C81" s="37"/>
    </row>
    <row r="82" spans="3:3" x14ac:dyDescent="0.25">
      <c r="C82" s="37"/>
    </row>
    <row r="83" spans="3:3" x14ac:dyDescent="0.25">
      <c r="C83" s="37"/>
    </row>
    <row r="84" spans="3:3" x14ac:dyDescent="0.25">
      <c r="C84" s="37"/>
    </row>
  </sheetData>
  <mergeCells count="2">
    <mergeCell ref="A1:C1"/>
    <mergeCell ref="A2:C2"/>
  </mergeCells>
  <hyperlinks>
    <hyperlink ref="A2" r:id="rId1"/>
  </hyperlinks>
  <printOptions gridLines="1"/>
  <pageMargins left="0.7" right="0.7" top="0.75" bottom="0.75" header="0.3" footer="0.3"/>
  <pageSetup orientation="portrait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Alpaca models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Administratr</dc:creator>
  <cp:lastModifiedBy>IT</cp:lastModifiedBy>
  <cp:lastPrinted>2018-09-10T22:30:20Z</cp:lastPrinted>
  <dcterms:created xsi:type="dcterms:W3CDTF">2017-09-19T14:01:34Z</dcterms:created>
  <dcterms:modified xsi:type="dcterms:W3CDTF">2019-09-12T14:55:47Z</dcterms:modified>
</cp:coreProperties>
</file>